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4"/>
  </bookViews>
  <sheets>
    <sheet name="Answer Report 1" sheetId="4" r:id="rId1"/>
    <sheet name="Sensitivity Report 1" sheetId="5" r:id="rId2"/>
    <sheet name="Limits Report 1" sheetId="6" r:id="rId3"/>
    <sheet name="Sheet1" sheetId="1" r:id="rId4"/>
    <sheet name="Sheet2" sheetId="2" r:id="rId5"/>
    <sheet name="Sheet3" sheetId="3" r:id="rId6"/>
  </sheets>
  <definedNames>
    <definedName name="solver_adj" localSheetId="3" hidden="1">Sheet1!$D$16:$D$17</definedName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in" localSheetId="3" hidden="1">2</definedName>
    <definedName name="solver_neg" localSheetId="3" hidden="1">2</definedName>
    <definedName name="solver_num" localSheetId="3" hidden="1">0</definedName>
    <definedName name="solver_nwt" localSheetId="3" hidden="1">1</definedName>
    <definedName name="solver_opt" localSheetId="3" hidden="1">Sheet1!$G$16</definedName>
    <definedName name="solver_pre" localSheetId="3" hidden="1">0.000001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2</definedName>
    <definedName name="solver_val" localSheetId="3" hidden="1">0</definedName>
  </definedNames>
  <calcPr calcId="124519"/>
</workbook>
</file>

<file path=xl/calcChain.xml><?xml version="1.0" encoding="utf-8"?>
<calcChain xmlns="http://schemas.openxmlformats.org/spreadsheetml/2006/main">
  <c r="E8" i="1"/>
  <c r="F8" s="1"/>
  <c r="G8" s="1"/>
  <c r="E14"/>
  <c r="F14" s="1"/>
  <c r="G14" s="1"/>
  <c r="E13"/>
  <c r="F13" s="1"/>
  <c r="G13" s="1"/>
  <c r="E12"/>
  <c r="F12" s="1"/>
  <c r="G12" s="1"/>
  <c r="E11"/>
  <c r="F11" s="1"/>
  <c r="G11" s="1"/>
  <c r="E9"/>
  <c r="F9" s="1"/>
  <c r="G9" s="1"/>
  <c r="E10"/>
  <c r="F10" s="1"/>
  <c r="G10" s="1"/>
  <c r="E7"/>
  <c r="F7" s="1"/>
  <c r="G7" s="1"/>
  <c r="E6"/>
  <c r="F6" s="1"/>
  <c r="G6" s="1"/>
  <c r="E5"/>
  <c r="F5" s="1"/>
  <c r="G5" s="1"/>
  <c r="G16" l="1"/>
</calcChain>
</file>

<file path=xl/sharedStrings.xml><?xml version="1.0" encoding="utf-8"?>
<sst xmlns="http://schemas.openxmlformats.org/spreadsheetml/2006/main" count="71" uniqueCount="41">
  <si>
    <t>advertising obs (in $1000s)</t>
  </si>
  <si>
    <t>actual sales (in $1000s)</t>
  </si>
  <si>
    <t>est. sales (in $1000s)</t>
  </si>
  <si>
    <t>error</t>
  </si>
  <si>
    <t>squares error</t>
  </si>
  <si>
    <t>obj</t>
  </si>
  <si>
    <t>intercept</t>
  </si>
  <si>
    <t>slope</t>
  </si>
  <si>
    <t>ess</t>
  </si>
  <si>
    <t>Microsoft Excel 12.0 Answer Report</t>
  </si>
  <si>
    <t>Worksheet: [pusp1.xlsx]Sheet1</t>
  </si>
  <si>
    <t>Report Created: 4/28/2022 12:32:16 AM</t>
  </si>
  <si>
    <t>Target Cell (Min)</t>
  </si>
  <si>
    <t>Cell</t>
  </si>
  <si>
    <t>Name</t>
  </si>
  <si>
    <t>Original Value</t>
  </si>
  <si>
    <t>Final Value</t>
  </si>
  <si>
    <t>Adjustable Cells</t>
  </si>
  <si>
    <t>Constraints</t>
  </si>
  <si>
    <t>NONE</t>
  </si>
  <si>
    <t>$G$16</t>
  </si>
  <si>
    <t>ess squares error</t>
  </si>
  <si>
    <t>$D$16</t>
  </si>
  <si>
    <t>intercept actual sales (in $1000s)</t>
  </si>
  <si>
    <t>$D$17</t>
  </si>
  <si>
    <t>slope actual sales (in $1000s)</t>
  </si>
  <si>
    <t>Microsoft Excel 12.0 Sensitivity Report</t>
  </si>
  <si>
    <t>Report Created: 4/28/2022 12:32:57 AM</t>
  </si>
  <si>
    <t>Final</t>
  </si>
  <si>
    <t>Value</t>
  </si>
  <si>
    <t>Reduced</t>
  </si>
  <si>
    <t>Gradient</t>
  </si>
  <si>
    <t>Microsoft Excel 12.0 Limits Report</t>
  </si>
  <si>
    <t>Worksheet: [pusp1.xlsx]Limits Report 1</t>
  </si>
  <si>
    <t>Report Created: 4/28/2022 12:33:34 AM</t>
  </si>
  <si>
    <t>Target</t>
  </si>
  <si>
    <t>Adjustable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</si>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</sst>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4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682852143482062E-2"/>
          <c:y val="2.8252405949256341E-2"/>
          <c:w val="0.49142125984251966"/>
          <c:h val="0.79822506561679785"/>
        </c:manualLayout>
      </c:layout>
      <c:scatterChart>
        <c:scatterStyle val="lineMarker"/>
        <c:ser>
          <c:idx val="0"/>
          <c:order val="0"/>
          <c:tx>
            <c:strRef>
              <c:f>Sheet1!$D$4</c:f>
              <c:strCache>
                <c:ptCount val="1"/>
                <c:pt idx="0">
                  <c:v>actual sales (in $1000s)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  <a:prstDash val="sysDot"/>
              </a:ln>
            </c:spPr>
          </c:marker>
          <c:dLbls>
            <c:showVal val="1"/>
          </c:dLbls>
          <c:trendline>
            <c:name/>
            <c:trendlineType val="linear"/>
            <c:intercept val="70"/>
            <c:dispRSqr val="1"/>
            <c:dispEq val="1"/>
            <c:trendlineLbl>
              <c:layout>
                <c:manualLayout>
                  <c:x val="0.39192694663167105"/>
                  <c:y val="1.8159448818897639E-2"/>
                </c:manualLayout>
              </c:layout>
              <c:numFmt formatCode="General" sourceLinked="0"/>
            </c:trendlineLbl>
          </c:trendline>
          <c:xVal>
            <c:numRef>
              <c:f>Sheet1!$C$5:$C$14</c:f>
              <c:numCache>
                <c:formatCode>General</c:formatCode>
                <c:ptCount val="10"/>
                <c:pt idx="0">
                  <c:v>30</c:v>
                </c:pt>
                <c:pt idx="1">
                  <c:v>40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Sheet1!$D$5:$D$14</c:f>
              <c:numCache>
                <c:formatCode>General</c:formatCode>
                <c:ptCount val="10"/>
                <c:pt idx="0">
                  <c:v>184.4</c:v>
                </c:pt>
                <c:pt idx="1">
                  <c:v>279.10000000000002</c:v>
                </c:pt>
                <c:pt idx="2">
                  <c:v>244</c:v>
                </c:pt>
                <c:pt idx="3">
                  <c:v>314.5</c:v>
                </c:pt>
                <c:pt idx="4">
                  <c:v>382.2</c:v>
                </c:pt>
                <c:pt idx="5">
                  <c:v>450.2</c:v>
                </c:pt>
                <c:pt idx="6">
                  <c:v>423.6</c:v>
                </c:pt>
                <c:pt idx="7">
                  <c:v>410.2</c:v>
                </c:pt>
                <c:pt idx="8">
                  <c:v>500.4</c:v>
                </c:pt>
                <c:pt idx="9">
                  <c:v>505.3</c:v>
                </c:pt>
              </c:numCache>
            </c:numRef>
          </c:yVal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advertising obs (in $1000s)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Sheet1!$C$5:$C$14</c:f>
              <c:numCache>
                <c:formatCode>General</c:formatCode>
                <c:ptCount val="10"/>
                <c:pt idx="0">
                  <c:v>30</c:v>
                </c:pt>
                <c:pt idx="1">
                  <c:v>40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Sheet1!$D$5:$D$14</c:f>
              <c:numCache>
                <c:formatCode>General</c:formatCode>
                <c:ptCount val="10"/>
                <c:pt idx="0">
                  <c:v>184.4</c:v>
                </c:pt>
                <c:pt idx="1">
                  <c:v>279.10000000000002</c:v>
                </c:pt>
                <c:pt idx="2">
                  <c:v>244</c:v>
                </c:pt>
                <c:pt idx="3">
                  <c:v>314.5</c:v>
                </c:pt>
                <c:pt idx="4">
                  <c:v>382.2</c:v>
                </c:pt>
                <c:pt idx="5">
                  <c:v>450.2</c:v>
                </c:pt>
                <c:pt idx="6">
                  <c:v>423.6</c:v>
                </c:pt>
                <c:pt idx="7">
                  <c:v>410.2</c:v>
                </c:pt>
                <c:pt idx="8">
                  <c:v>500.4</c:v>
                </c:pt>
                <c:pt idx="9">
                  <c:v>505.3</c:v>
                </c:pt>
              </c:numCache>
            </c:numRef>
          </c:yVal>
        </c:ser>
        <c:axId val="184081408"/>
        <c:axId val="184079104"/>
      </c:scatterChart>
      <c:valAx>
        <c:axId val="184081408"/>
        <c:scaling>
          <c:orientation val="minMax"/>
        </c:scaling>
        <c:axPos val="b"/>
        <c:numFmt formatCode="General" sourceLinked="1"/>
        <c:tickLblPos val="nextTo"/>
        <c:crossAx val="184079104"/>
        <c:crosses val="autoZero"/>
        <c:crossBetween val="midCat"/>
      </c:valAx>
      <c:valAx>
        <c:axId val="184079104"/>
        <c:scaling>
          <c:orientation val="minMax"/>
        </c:scaling>
        <c:axPos val="l"/>
        <c:majorGridlines/>
        <c:numFmt formatCode="General" sourceLinked="1"/>
        <c:tickLblPos val="nextTo"/>
        <c:crossAx val="184081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0833333333333328"/>
          <c:y val="0.216441017789443"/>
          <c:w val="0.375"/>
          <c:h val="0.33563648293963255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180975</xdr:rowOff>
    </xdr:from>
    <xdr:to>
      <xdr:col>15</xdr:col>
      <xdr:colOff>152400</xdr:colOff>
      <xdr:row>15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showGridLines="0" workbookViewId="0"/>
  </sheetViews>
  <sheetFormatPr defaultRowHeight="15"/>
  <cols>
    <col min="1" max="1" width="2.28515625" customWidth="1"/>
    <col min="2" max="2" width="6.28515625" bestFit="1" customWidth="1"/>
    <col min="3" max="3" width="30.28515625" bestFit="1" customWidth="1"/>
    <col min="4" max="4" width="13.7109375" bestFit="1" customWidth="1"/>
    <col min="5" max="5" width="12" bestFit="1" customWidth="1"/>
  </cols>
  <sheetData>
    <row r="1" spans="1:5">
      <c r="A1" s="1" t="s">
        <v>9</v>
      </c>
    </row>
    <row r="2" spans="1:5">
      <c r="A2" s="1" t="s">
        <v>10</v>
      </c>
    </row>
    <row r="3" spans="1:5">
      <c r="A3" s="1" t="s">
        <v>11</v>
      </c>
    </row>
    <row r="6" spans="1:5" ht="15.75" thickBot="1">
      <c r="A6" t="s">
        <v>12</v>
      </c>
    </row>
    <row r="7" spans="1:5" ht="15.75" thickBot="1">
      <c r="B7" s="3" t="s">
        <v>13</v>
      </c>
      <c r="C7" s="3" t="s">
        <v>14</v>
      </c>
      <c r="D7" s="3" t="s">
        <v>15</v>
      </c>
      <c r="E7" s="3" t="s">
        <v>16</v>
      </c>
    </row>
    <row r="8" spans="1:5" ht="15.75" thickBot="1">
      <c r="B8" s="2" t="s">
        <v>20</v>
      </c>
      <c r="C8" s="2" t="s">
        <v>21</v>
      </c>
      <c r="D8" s="5">
        <v>3336.5278236437434</v>
      </c>
      <c r="E8" s="5">
        <v>3336.5278236437434</v>
      </c>
    </row>
    <row r="11" spans="1:5" ht="15.75" thickBot="1">
      <c r="A11" t="s">
        <v>17</v>
      </c>
    </row>
    <row r="12" spans="1:5" ht="15.75" thickBot="1">
      <c r="B12" s="3" t="s">
        <v>13</v>
      </c>
      <c r="C12" s="3" t="s">
        <v>14</v>
      </c>
      <c r="D12" s="3" t="s">
        <v>15</v>
      </c>
      <c r="E12" s="3" t="s">
        <v>16</v>
      </c>
    </row>
    <row r="13" spans="1:5">
      <c r="B13" s="4" t="s">
        <v>22</v>
      </c>
      <c r="C13" s="4" t="s">
        <v>23</v>
      </c>
      <c r="D13" s="6">
        <v>36.425294129049554</v>
      </c>
      <c r="E13" s="6">
        <v>36.425294129049554</v>
      </c>
    </row>
    <row r="14" spans="1:5" ht="15.75" thickBot="1">
      <c r="B14" s="2" t="s">
        <v>24</v>
      </c>
      <c r="C14" s="2" t="s">
        <v>25</v>
      </c>
      <c r="D14" s="5">
        <v>5.5494100609892367</v>
      </c>
      <c r="E14" s="5">
        <v>5.5494100609892367</v>
      </c>
    </row>
    <row r="17" spans="1:2">
      <c r="A17" t="s">
        <v>18</v>
      </c>
    </row>
    <row r="18" spans="1:2">
      <c r="B18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showGridLines="0" workbookViewId="0">
      <selection sqref="A1:A3"/>
    </sheetView>
  </sheetViews>
  <sheetFormatPr defaultRowHeight="15"/>
  <cols>
    <col min="1" max="1" width="2.28515625" customWidth="1"/>
    <col min="2" max="2" width="6.28515625" bestFit="1" customWidth="1"/>
    <col min="3" max="3" width="30.28515625" bestFit="1" customWidth="1"/>
    <col min="4" max="4" width="12" bestFit="1" customWidth="1"/>
    <col min="5" max="5" width="8.85546875" customWidth="1"/>
  </cols>
  <sheetData>
    <row r="1" spans="1:5">
      <c r="A1" s="1" t="s">
        <v>26</v>
      </c>
    </row>
    <row r="2" spans="1:5">
      <c r="A2" s="1" t="s">
        <v>10</v>
      </c>
    </row>
    <row r="3" spans="1:5">
      <c r="A3" s="1" t="s">
        <v>27</v>
      </c>
    </row>
    <row r="6" spans="1:5" ht="15.75" thickBot="1">
      <c r="A6" t="s">
        <v>17</v>
      </c>
    </row>
    <row r="7" spans="1:5">
      <c r="B7" s="7"/>
      <c r="C7" s="7"/>
      <c r="D7" s="7" t="s">
        <v>28</v>
      </c>
      <c r="E7" s="7" t="s">
        <v>30</v>
      </c>
    </row>
    <row r="8" spans="1:5" ht="15.75" thickBot="1">
      <c r="B8" s="8" t="s">
        <v>13</v>
      </c>
      <c r="C8" s="8" t="s">
        <v>14</v>
      </c>
      <c r="D8" s="8" t="s">
        <v>29</v>
      </c>
      <c r="E8" s="8" t="s">
        <v>31</v>
      </c>
    </row>
    <row r="9" spans="1:5">
      <c r="B9" s="4" t="s">
        <v>22</v>
      </c>
      <c r="C9" s="4" t="s">
        <v>23</v>
      </c>
      <c r="D9" s="6">
        <v>36.425294129049554</v>
      </c>
      <c r="E9" s="6">
        <v>0</v>
      </c>
    </row>
    <row r="10" spans="1:5" ht="15.75" thickBot="1">
      <c r="B10" s="2" t="s">
        <v>24</v>
      </c>
      <c r="C10" s="2" t="s">
        <v>25</v>
      </c>
      <c r="D10" s="5">
        <v>5.5494100609892367</v>
      </c>
      <c r="E10" s="5">
        <v>0</v>
      </c>
    </row>
    <row r="12" spans="1:5">
      <c r="A12" t="s">
        <v>18</v>
      </c>
    </row>
    <row r="13" spans="1:5">
      <c r="B13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showGridLines="0" workbookViewId="0">
      <selection sqref="A1:A3"/>
    </sheetView>
  </sheetViews>
  <sheetFormatPr defaultRowHeight="15"/>
  <cols>
    <col min="1" max="1" width="2.28515625" customWidth="1"/>
    <col min="2" max="2" width="6.28515625" bestFit="1" customWidth="1"/>
    <col min="3" max="3" width="30.28515625" bestFit="1" customWidth="1"/>
    <col min="4" max="4" width="12" bestFit="1" customWidth="1"/>
    <col min="5" max="5" width="2.28515625" customWidth="1"/>
    <col min="6" max="6" width="6.42578125" customWidth="1"/>
    <col min="7" max="7" width="6.5703125" customWidth="1"/>
    <col min="8" max="8" width="2.28515625" customWidth="1"/>
    <col min="9" max="10" width="6.5703125" customWidth="1"/>
  </cols>
  <sheetData>
    <row r="1" spans="1:10">
      <c r="A1" s="1" t="s">
        <v>32</v>
      </c>
    </row>
    <row r="2" spans="1:10">
      <c r="A2" s="1" t="s">
        <v>33</v>
      </c>
    </row>
    <row r="3" spans="1:10">
      <c r="A3" s="1" t="s">
        <v>34</v>
      </c>
    </row>
    <row r="5" spans="1:10" ht="15.75" thickBot="1"/>
    <row r="6" spans="1:10">
      <c r="B6" s="7"/>
      <c r="C6" s="7" t="s">
        <v>35</v>
      </c>
      <c r="D6" s="7"/>
    </row>
    <row r="7" spans="1:10" ht="15.75" thickBot="1">
      <c r="B7" s="8" t="s">
        <v>13</v>
      </c>
      <c r="C7" s="8" t="s">
        <v>14</v>
      </c>
      <c r="D7" s="8" t="s">
        <v>29</v>
      </c>
    </row>
    <row r="8" spans="1:10" ht="15.75" thickBot="1">
      <c r="B8" s="2" t="s">
        <v>20</v>
      </c>
      <c r="C8" s="2" t="s">
        <v>21</v>
      </c>
      <c r="D8" s="5">
        <v>3336.5278236437434</v>
      </c>
    </row>
    <row r="10" spans="1:10" ht="15.75" thickBot="1"/>
    <row r="11" spans="1:10">
      <c r="B11" s="7"/>
      <c r="C11" s="7" t="s">
        <v>36</v>
      </c>
      <c r="D11" s="7"/>
      <c r="F11" s="7" t="s">
        <v>37</v>
      </c>
      <c r="G11" s="7" t="s">
        <v>35</v>
      </c>
      <c r="I11" s="7" t="s">
        <v>40</v>
      </c>
      <c r="J11" s="7" t="s">
        <v>35</v>
      </c>
    </row>
    <row r="12" spans="1:10" ht="15.75" thickBot="1">
      <c r="B12" s="8" t="s">
        <v>13</v>
      </c>
      <c r="C12" s="8" t="s">
        <v>14</v>
      </c>
      <c r="D12" s="8" t="s">
        <v>29</v>
      </c>
      <c r="F12" s="8" t="s">
        <v>38</v>
      </c>
      <c r="G12" s="8" t="s">
        <v>39</v>
      </c>
      <c r="I12" s="8" t="s">
        <v>38</v>
      </c>
      <c r="J12" s="8" t="s">
        <v>39</v>
      </c>
    </row>
    <row r="13" spans="1:10">
      <c r="B13" s="4" t="s">
        <v>22</v>
      </c>
      <c r="C13" s="4" t="s">
        <v>23</v>
      </c>
      <c r="D13" s="6">
        <v>36.425294129049554</v>
      </c>
      <c r="F13" s="4" t="e">
        <v>#N/A</v>
      </c>
      <c r="G13" s="4" t="e">
        <v>#N/A</v>
      </c>
      <c r="I13" s="4" t="e">
        <v>#N/A</v>
      </c>
      <c r="J13" s="4" t="e">
        <v>#N/A</v>
      </c>
    </row>
    <row r="14" spans="1:10" ht="15.75" thickBot="1">
      <c r="B14" s="2" t="s">
        <v>24</v>
      </c>
      <c r="C14" s="2" t="s">
        <v>25</v>
      </c>
      <c r="D14" s="5">
        <v>5.5494100609892367</v>
      </c>
      <c r="F14" s="2" t="e">
        <v>#N/A</v>
      </c>
      <c r="G14" s="2" t="e">
        <v>#N/A</v>
      </c>
      <c r="I14" s="2" t="e">
        <v>#N/A</v>
      </c>
      <c r="J14" s="2" t="e"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G17"/>
  <sheetViews>
    <sheetView workbookViewId="0"/>
  </sheetViews>
  <sheetFormatPr defaultRowHeight="15"/>
  <cols>
    <col min="3" max="3" width="24.140625" customWidth="1"/>
    <col min="4" max="4" width="21.7109375" customWidth="1"/>
    <col min="5" max="5" width="20" customWidth="1"/>
    <col min="6" max="6" width="20.7109375" customWidth="1"/>
    <col min="7" max="7" width="16" customWidth="1"/>
  </cols>
  <sheetData>
    <row r="4" spans="2:7">
      <c r="B4" t="s">
        <v>5</v>
      </c>
      <c r="C4" t="s">
        <v>0</v>
      </c>
      <c r="D4" t="s">
        <v>1</v>
      </c>
      <c r="E4" t="s">
        <v>2</v>
      </c>
      <c r="F4" t="s">
        <v>3</v>
      </c>
      <c r="G4" t="s">
        <v>4</v>
      </c>
    </row>
    <row r="5" spans="2:7">
      <c r="B5">
        <v>1</v>
      </c>
      <c r="C5">
        <v>30</v>
      </c>
      <c r="D5">
        <v>184.4</v>
      </c>
      <c r="E5">
        <f>D16+D17*C5</f>
        <v>202.90759595872666</v>
      </c>
      <c r="F5">
        <f>D5-E5</f>
        <v>-18.507595958726654</v>
      </c>
      <c r="G5">
        <f>F5*F5</f>
        <v>342.53110817147518</v>
      </c>
    </row>
    <row r="6" spans="2:7">
      <c r="B6">
        <v>2</v>
      </c>
      <c r="C6">
        <v>40</v>
      </c>
      <c r="D6">
        <v>279.10000000000002</v>
      </c>
      <c r="E6">
        <f>D16+C6*D17</f>
        <v>258.40169656861906</v>
      </c>
      <c r="F6">
        <f t="shared" ref="F6:F14" si="0">D6-E6</f>
        <v>20.698303431380964</v>
      </c>
      <c r="G6">
        <f t="shared" ref="G6:G14" si="1">F6*F6</f>
        <v>428.41976493751696</v>
      </c>
    </row>
    <row r="7" spans="2:7">
      <c r="B7">
        <v>3</v>
      </c>
      <c r="C7">
        <v>40</v>
      </c>
      <c r="D7">
        <v>244</v>
      </c>
      <c r="E7">
        <f>D16+C7*D17</f>
        <v>258.40169656861906</v>
      </c>
      <c r="F7">
        <f t="shared" si="0"/>
        <v>-14.401696568619059</v>
      </c>
      <c r="G7">
        <f t="shared" si="1"/>
        <v>207.40886405457397</v>
      </c>
    </row>
    <row r="8" spans="2:7">
      <c r="B8">
        <v>4</v>
      </c>
      <c r="C8">
        <v>50</v>
      </c>
      <c r="D8">
        <v>314.5</v>
      </c>
      <c r="E8">
        <f>D16+C8*D17</f>
        <v>313.89579717851143</v>
      </c>
      <c r="F8">
        <f>D8-E8</f>
        <v>0.60420282148857041</v>
      </c>
      <c r="G8">
        <f t="shared" si="1"/>
        <v>0.36506104949474927</v>
      </c>
    </row>
    <row r="9" spans="2:7">
      <c r="B9">
        <v>5</v>
      </c>
      <c r="C9">
        <v>60</v>
      </c>
      <c r="D9">
        <v>382.2</v>
      </c>
      <c r="E9">
        <f>D16+C9*D17</f>
        <v>369.3898977884038</v>
      </c>
      <c r="F9">
        <f t="shared" si="0"/>
        <v>12.810102211596188</v>
      </c>
      <c r="G9">
        <f t="shared" si="1"/>
        <v>164.09871867154155</v>
      </c>
    </row>
    <row r="10" spans="2:7">
      <c r="B10">
        <v>6</v>
      </c>
      <c r="C10">
        <v>70</v>
      </c>
      <c r="D10">
        <v>450.2</v>
      </c>
      <c r="E10">
        <f>D16+D17*C10</f>
        <v>424.88399839829617</v>
      </c>
      <c r="F10">
        <f t="shared" si="0"/>
        <v>25.316001601703817</v>
      </c>
      <c r="G10">
        <f t="shared" si="1"/>
        <v>640.89993709747023</v>
      </c>
    </row>
    <row r="11" spans="2:7">
      <c r="B11">
        <v>7</v>
      </c>
      <c r="C11">
        <v>70</v>
      </c>
      <c r="D11">
        <v>423.6</v>
      </c>
      <c r="E11">
        <f>D16+D17*C11</f>
        <v>424.88399839829617</v>
      </c>
      <c r="F11">
        <f t="shared" si="0"/>
        <v>-1.2839983982961485</v>
      </c>
      <c r="G11">
        <f t="shared" si="1"/>
        <v>1.6486518868270748</v>
      </c>
    </row>
    <row r="12" spans="2:7">
      <c r="B12">
        <v>8</v>
      </c>
      <c r="C12">
        <v>70</v>
      </c>
      <c r="D12">
        <v>410.2</v>
      </c>
      <c r="E12">
        <f>D16+C12*D17</f>
        <v>424.88399839829617</v>
      </c>
      <c r="F12">
        <f t="shared" si="0"/>
        <v>-14.683998398296183</v>
      </c>
      <c r="G12">
        <f t="shared" si="1"/>
        <v>215.61980896116486</v>
      </c>
    </row>
    <row r="13" spans="2:7">
      <c r="B13">
        <v>9</v>
      </c>
      <c r="C13">
        <v>80</v>
      </c>
      <c r="D13">
        <v>500.4</v>
      </c>
      <c r="E13">
        <f>D16+C13*D17</f>
        <v>480.37809900818854</v>
      </c>
      <c r="F13">
        <f t="shared" si="0"/>
        <v>20.021900991811435</v>
      </c>
      <c r="G13">
        <f t="shared" si="1"/>
        <v>400.87651932589972</v>
      </c>
    </row>
    <row r="14" spans="2:7">
      <c r="B14">
        <v>10</v>
      </c>
      <c r="C14">
        <v>90</v>
      </c>
      <c r="D14">
        <v>505.3</v>
      </c>
      <c r="E14">
        <f>D16+C14*D17</f>
        <v>535.8721996180808</v>
      </c>
      <c r="F14">
        <f t="shared" si="0"/>
        <v>-30.572199618080788</v>
      </c>
      <c r="G14">
        <f t="shared" si="1"/>
        <v>934.65938948777909</v>
      </c>
    </row>
    <row r="16" spans="2:7">
      <c r="C16" t="s">
        <v>6</v>
      </c>
      <c r="D16">
        <v>36.425294129049554</v>
      </c>
      <c r="F16" t="s">
        <v>8</v>
      </c>
      <c r="G16">
        <f>SUM(G5:G14)</f>
        <v>3336.5278236437434</v>
      </c>
    </row>
    <row r="17" spans="3:4">
      <c r="C17" t="s">
        <v>7</v>
      </c>
      <c r="D17">
        <v>5.5494100609892367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Answer Report 1</vt:lpstr>
      <vt:lpstr>Sensitivity Report 1</vt:lpstr>
      <vt:lpstr>Limits Report 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2022-04-28T03:48:07Z</dcterms:created>
  <dcterms:modified xsi:type="dcterms:W3CDTF">2022-04-28T05:42:20Z</dcterms:modified>
</cp:coreProperties>
</file>